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8_{A5A360AF-37DD-4B7F-B049-9CED30B44B70}" xr6:coauthVersionLast="47" xr6:coauthVersionMax="47" xr10:uidLastSave="{00000000-0000-0000-0000-000000000000}"/>
  <bookViews>
    <workbookView xWindow="-108" yWindow="-108" windowWidth="23256" windowHeight="12576" tabRatio="782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3" l="1"/>
  <c r="F14" i="3"/>
  <c r="F15" i="3"/>
  <c r="F16" i="3"/>
  <c r="F17" i="3"/>
  <c r="F18" i="3"/>
  <c r="F19" i="3"/>
  <c r="F20" i="3"/>
  <c r="F21" i="3"/>
  <c r="F12" i="3"/>
  <c r="C13" i="1"/>
  <c r="C161" i="1"/>
  <c r="C87" i="1"/>
  <c r="C136" i="1"/>
  <c r="C62" i="1"/>
  <c r="C52" i="1"/>
  <c r="C32" i="1"/>
  <c r="C22" i="1"/>
  <c r="C14" i="1"/>
  <c r="F3" i="9" l="1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9" i="1" s="1"/>
  <c r="B1" i="1"/>
  <c r="B6" i="1" s="1"/>
  <c r="B3" i="6"/>
  <c r="B1" i="6"/>
  <c r="E21" i="3"/>
  <c r="D21" i="3"/>
  <c r="E11" i="3"/>
  <c r="F11" i="3"/>
  <c r="F31" i="3" s="1"/>
  <c r="D11" i="3"/>
  <c r="D31" i="3" l="1"/>
  <c r="E31" i="3"/>
</calcChain>
</file>

<file path=xl/sharedStrings.xml><?xml version="1.0" encoding="utf-8"?>
<sst xmlns="http://schemas.openxmlformats.org/spreadsheetml/2006/main" count="266" uniqueCount="154">
  <si>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</si>
  <si>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</si>
  <si>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</si>
  <si>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</si>
  <si>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</si>
  <si>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</si>
  <si>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</si>
  <si>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</si>
  <si>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</si>
  <si>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</si>
  <si>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</si>
  <si>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</si>
  <si>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</si>
  <si>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</si>
  <si>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</si>
  <si>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</si>
  <si>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</si>
  <si>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</si>
  <si>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</si>
  <si>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</si>
  <si>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</si>
  <si>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</si>
  <si>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</si>
  <si>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</si>
  <si>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</si>
  <si>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</si>
  <si>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</si>
  <si>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</si>
  <si>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</si>
  <si>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</si>
  <si>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</si>
  <si>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</si>
  <si>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</si>
  <si>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</si>
  <si>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</si>
  <si>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</si>
  <si>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</si>
  <si>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</si>
  <si>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</si>
  <si>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</si>
  <si>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</si>
  <si>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</si>
  <si>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</si>
  <si>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</si>
  <si>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</si>
  <si>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</si>
  <si>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</si>
  <si>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</si>
  <si>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</si>
  <si>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</si>
  <si>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</si>
  <si>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</si>
  <si>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</si>
  <si>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</si>
  <si>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</si>
  <si>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</si>
  <si>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</si>
  <si>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</si>
  <si>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</si>
  <si>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</si>
  <si>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</si>
  <si>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</si>
  <si>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</si>
  <si>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</si>
  <si>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</si>
  <si>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</si>
  <si>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</si>
  <si>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</si>
  <si>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</si>
  <si>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</si>
  <si>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</si>
  <si>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</si>
  <si>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</si>
  <si>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</si>
  <si>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</si>
  <si>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</si>
  <si>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</si>
  <si>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</si>
  <si>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</si>
  <si>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</si>
  <si>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</si>
  <si>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</si>
  <si>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</si>
  <si>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</si>
  <si>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</si>
  <si>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</si>
  <si>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</si>
  <si>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</si>
  <si>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</si>
  <si>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</si>
  <si>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</si>
  <si>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</si>
  <si>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</si>
  <si>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</si>
  <si>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</si>
  <si>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</si>
  <si>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</si>
  <si>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</si>
  <si>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</si>
  <si>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</si>
  <si>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</si>
  <si>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</si>
  <si>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</si>
  <si>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</si>
  <si>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</si>
  <si>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</si>
  <si>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</si>
  <si>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</si>
  <si>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</si>
  <si>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</si>
  <si>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</si>
  <si>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</si>
  <si>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</si>
  <si>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</si>
  <si>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</si>
  <si>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</si>
  <si>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</si>
  <si>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</si>
  <si>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</si>
  <si>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</si>
  <si>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</si>
  <si>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</si>
  <si>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</si>
  <si>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</si>
  <si>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</si>
  <si>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</si>
  <si>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</si>
  <si>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</si>
  <si>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</si>
  <si>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</si>
  <si>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</si>
  <si>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</si>
  <si>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</si>
  <si>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</si>
  <si>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</si>
  <si>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</si>
  <si>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</si>
  <si>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</si>
  <si>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</si>
  <si>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</si>
  <si>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</si>
  <si>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</si>
  <si>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</si>
  <si>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</si>
  <si>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</si>
  <si>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</si>
  <si>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</si>
  <si>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</si>
  <si>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Junta Municipal de Agua Potable y Alcantarillado de Cortázar, Gto.</t>
  </si>
  <si>
    <t>Correspondiente del 1 de Enero al 30 de Septiembre de 2026</t>
  </si>
  <si>
    <t>"Ya que cuento con Balance Presupuestario Sostenible."</t>
  </si>
  <si>
    <t>"No cuento con Financiamiento u Obligaciones contraídas, en el RPU."</t>
  </si>
  <si>
    <t>"No cuento con Obligaciones a Corto Plazo"</t>
  </si>
  <si>
    <t>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</si>
</sst>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9" formatCode="#,##0.00_ ;\-#,##0.00\ "/>
  </numFmts>
  <fonts count="22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rgb="FF242424"/>
      <name val="Aptos Narrow"/>
      <family val="2"/>
    </font>
    <font>
      <b/>
      <sz val="12"/>
      <color rgb="FF242424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  <xf numFmtId="43" fontId="15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3" fillId="0" borderId="0" xfId="1"/>
    <xf numFmtId="0" fontId="9" fillId="3" borderId="0" xfId="2" applyFont="1" applyFill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169" fontId="16" fillId="5" borderId="2" xfId="6" applyNumberFormat="1" applyFont="1" applyFill="1" applyBorder="1" applyAlignment="1" applyProtection="1">
      <alignment vertical="center"/>
      <protection locked="0"/>
    </xf>
    <xf numFmtId="169" fontId="0" fillId="5" borderId="2" xfId="6" applyNumberFormat="1" applyFont="1" applyFill="1" applyBorder="1" applyAlignment="1" applyProtection="1">
      <alignment vertical="center"/>
      <protection locked="0"/>
    </xf>
    <xf numFmtId="4" fontId="17" fillId="5" borderId="2" xfId="6" applyNumberFormat="1" applyFont="1" applyFill="1" applyBorder="1" applyAlignment="1" applyProtection="1">
      <alignment vertical="center"/>
      <protection locked="0"/>
    </xf>
    <xf numFmtId="4" fontId="18" fillId="5" borderId="2" xfId="6" applyNumberFormat="1" applyFont="1" applyFill="1" applyBorder="1" applyAlignment="1" applyProtection="1">
      <alignment vertical="center"/>
      <protection locked="0"/>
    </xf>
    <xf numFmtId="169" fontId="18" fillId="5" borderId="2" xfId="6" applyNumberFormat="1" applyFont="1" applyFill="1" applyBorder="1" applyAlignment="1" applyProtection="1">
      <alignment vertical="center"/>
      <protection locked="0"/>
    </xf>
    <xf numFmtId="169" fontId="17" fillId="5" borderId="2" xfId="6" applyNumberFormat="1" applyFont="1" applyFill="1" applyBorder="1" applyAlignment="1" applyProtection="1">
      <alignment vertical="center"/>
      <protection locked="0"/>
    </xf>
    <xf numFmtId="169" fontId="19" fillId="5" borderId="2" xfId="6" applyNumberFormat="1" applyFont="1" applyFill="1" applyBorder="1" applyAlignment="1" applyProtection="1">
      <alignment vertical="center"/>
      <protection locked="0"/>
    </xf>
    <xf numFmtId="0" fontId="20" fillId="0" borderId="0" xfId="0" applyFont="1"/>
    <xf numFmtId="0" fontId="21" fillId="0" borderId="0" xfId="0" applyFont="1"/>
  </cellXfs>
  <cellStyles count="7">
    <cellStyle name="Hipervínculo" xfId="1" builtinId="8"/>
    <cellStyle name="Millares" xfId="6" builtinId="3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</cellStyles>
  <dxfs count="0"/>
  <tableStyles count="1" defaultTableStyle="TableStyleMedium2" defaultPivotStyle="PivotStyleLight16">
    <tableStyle name="Invisible" pivot="0" table="0" count="0" xr9:uid="{9AF51C8D-FEEA-4598-8ABD-87DBAD34B5C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auditoriaguanajuato.sharepoint.com/:x:/s/TPASEG/IQCdn0vIxpMNRLd7VbIUBXnFARZZx8DubbNocnx-lGcaFcc?e=0bUwmm&amp;nav=MTVfezk3QTkyRTdFLTZCRTUtNDVDMS1CODlELUU2MUNCNjlBRjI5Qn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Q5rRq6&amp;nav=MTVfezgyQTZFMUUzLTA4MzEtNEY4Ny1CNURELTEzNjQ3Mjc3OEVDQX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IzMsBs&amp;nav=MTVfezhGNEY3NDhBLUQ2MzgtNDAwRC04MkEzLUM4OTMwNjg2NTVCQ30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EgsPrT&amp;nav=MTVfezAyMTYxMTg2LTc4OTktNDI0QS04NEZBLTAxNkI3QUYwMThDNH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5"/>
  <sheetViews>
    <sheetView tabSelected="1" workbookViewId="0">
      <selection activeCell="B26" sqref="B26"/>
    </sheetView>
  </sheetViews>
  <sheetFormatPr baseColWidth="10" defaultColWidth="12" defaultRowHeight="10.199999999999999" x14ac:dyDescent="0.2"/>
  <cols>
    <col min="1" max="1" width="17.28515625" style="1" customWidth="1"/>
    <col min="2" max="2" width="86.140625" style="1" bestFit="1" customWidth="1"/>
    <col min="3" max="16384" width="12" style="1"/>
  </cols>
  <sheetData>
    <row r="1" spans="1:4" x14ac:dyDescent="0.2">
      <c r="A1" s="19" t="s">
        <v>148</v>
      </c>
      <c r="B1" s="20"/>
      <c r="C1" s="21" t="s">
        <v>0</v>
      </c>
      <c r="D1" s="22">
        <v>2026</v>
      </c>
    </row>
    <row r="2" spans="1:4" x14ac:dyDescent="0.2">
      <c r="A2" s="23" t="s">
        <v>1</v>
      </c>
      <c r="B2" s="24"/>
      <c r="C2" s="25" t="s">
        <v>2</v>
      </c>
      <c r="D2" s="26" t="s">
        <v>3</v>
      </c>
    </row>
    <row r="3" spans="1:4" x14ac:dyDescent="0.2">
      <c r="A3" s="23" t="s">
        <v>149</v>
      </c>
      <c r="B3" s="24"/>
      <c r="C3" s="25" t="s">
        <v>4</v>
      </c>
      <c r="D3" s="27">
        <v>3</v>
      </c>
    </row>
    <row r="4" spans="1:4" x14ac:dyDescent="0.2">
      <c r="A4" s="72" t="s">
        <v>5</v>
      </c>
      <c r="B4" s="73"/>
      <c r="C4" s="28"/>
      <c r="D4" s="29"/>
    </row>
    <row r="5" spans="1:4" x14ac:dyDescent="0.2">
      <c r="A5" s="30" t="s">
        <v>6</v>
      </c>
      <c r="B5" s="31" t="s">
        <v>7</v>
      </c>
    </row>
    <row r="6" spans="1:4" x14ac:dyDescent="0.2">
      <c r="A6" s="32"/>
      <c r="B6" s="33"/>
    </row>
    <row r="7" spans="1:4" x14ac:dyDescent="0.2">
      <c r="A7" s="34"/>
      <c r="B7" s="39" t="s">
        <v>8</v>
      </c>
    </row>
    <row r="8" spans="1:4" x14ac:dyDescent="0.2">
      <c r="A8" s="34"/>
      <c r="B8" s="35"/>
    </row>
    <row r="9" spans="1:4" x14ac:dyDescent="0.2">
      <c r="A9" s="44" t="s">
        <v>9</v>
      </c>
      <c r="B9" s="36" t="s">
        <v>10</v>
      </c>
    </row>
    <row r="10" spans="1:4" x14ac:dyDescent="0.2">
      <c r="A10" s="44" t="s">
        <v>11</v>
      </c>
      <c r="B10" s="36" t="s">
        <v>12</v>
      </c>
    </row>
    <row r="11" spans="1:4" x14ac:dyDescent="0.2">
      <c r="A11" s="44" t="s">
        <v>13</v>
      </c>
      <c r="B11" s="36" t="s">
        <v>14</v>
      </c>
    </row>
    <row r="12" spans="1:4" x14ac:dyDescent="0.2">
      <c r="A12" s="44" t="s">
        <v>15</v>
      </c>
      <c r="B12" s="36" t="s">
        <v>16</v>
      </c>
    </row>
    <row r="13" spans="1:4" x14ac:dyDescent="0.2">
      <c r="A13" s="44" t="s">
        <v>17</v>
      </c>
      <c r="B13" s="36" t="s">
        <v>18</v>
      </c>
    </row>
    <row r="14" spans="1:4" x14ac:dyDescent="0.2">
      <c r="A14" s="44" t="s">
        <v>19</v>
      </c>
      <c r="B14" s="36" t="s">
        <v>20</v>
      </c>
    </row>
    <row r="15" spans="1:4" ht="10.8" thickBot="1" x14ac:dyDescent="0.25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17"/>
  <sheetViews>
    <sheetView showGridLines="0" zoomScaleNormal="100" workbookViewId="0">
      <selection activeCell="C27" sqref="C27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1" t="str">
        <f>'Notas de Disciplina Financiera'!A1</f>
        <v>Junta Municipal de Agua Potable y Alcantarillado de Cortázar, Gto.</v>
      </c>
      <c r="C1" s="71"/>
      <c r="D1" s="71"/>
      <c r="E1" s="40" t="s">
        <v>0</v>
      </c>
      <c r="F1" s="41">
        <f>'Notas de Disciplina Financiera'!D1</f>
        <v>2026</v>
      </c>
    </row>
    <row r="2" spans="1:6" x14ac:dyDescent="0.2">
      <c r="B2" s="71" t="s">
        <v>1</v>
      </c>
      <c r="C2" s="71"/>
      <c r="D2" s="71"/>
      <c r="E2" s="40" t="s">
        <v>2</v>
      </c>
      <c r="F2" s="41" t="str">
        <f>'Notas de Disciplina Financiera'!D2</f>
        <v>Trimestral</v>
      </c>
    </row>
    <row r="3" spans="1:6" x14ac:dyDescent="0.2">
      <c r="B3" s="71" t="str">
        <f>'Notas de Disciplina Financiera'!A3</f>
        <v>Correspondiente del 1 de Enero al 30 de Septiembre de 2026</v>
      </c>
      <c r="C3" s="71"/>
      <c r="D3" s="71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10</v>
      </c>
    </row>
    <row r="7" spans="1:6" x14ac:dyDescent="0.2">
      <c r="B7" s="1" t="s">
        <v>21</v>
      </c>
    </row>
    <row r="8" spans="1:6" x14ac:dyDescent="0.2">
      <c r="B8" s="45" t="s">
        <v>22</v>
      </c>
    </row>
    <row r="9" spans="1:6" x14ac:dyDescent="0.2">
      <c r="A9" s="42"/>
    </row>
    <row r="11" spans="1:6" ht="18" x14ac:dyDescent="0.35">
      <c r="C11" s="98" t="s">
        <v>150</v>
      </c>
    </row>
    <row r="16" spans="1:6" ht="12" x14ac:dyDescent="0.25">
      <c r="C16" s="70" t="s">
        <v>23</v>
      </c>
    </row>
    <row r="17" spans="3:3" x14ac:dyDescent="0.2">
      <c r="C17" s="69" t="s">
        <v>24</v>
      </c>
    </row>
  </sheetData>
  <mergeCells count="3">
    <mergeCell ref="B1:D1"/>
    <mergeCell ref="B2:D2"/>
    <mergeCell ref="B3:D3"/>
  </mergeCells>
  <hyperlinks>
    <hyperlink ref="C16" r:id="rId1" xr:uid="{D9693601-45D1-4D86-B63D-B2ED298B1B86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I162"/>
  <sheetViews>
    <sheetView showGridLines="0" topLeftCell="A2" zoomScaleNormal="100" workbookViewId="0">
      <selection activeCell="A27" sqref="A27"/>
    </sheetView>
  </sheetViews>
  <sheetFormatPr baseColWidth="10" defaultColWidth="12" defaultRowHeight="10.199999999999999" x14ac:dyDescent="0.2"/>
  <cols>
    <col min="1" max="1" width="2.7109375" style="1" customWidth="1"/>
    <col min="2" max="2" width="83.28515625" style="1" customWidth="1"/>
    <col min="3" max="3" width="18.28515625" style="1" bestFit="1" customWidth="1"/>
    <col min="4" max="4" width="14.28515625" style="1" customWidth="1"/>
    <col min="5" max="5" width="13.28515625" style="1" customWidth="1"/>
    <col min="6" max="6" width="15" style="1" customWidth="1"/>
    <col min="7" max="7" width="14.7109375" style="1" customWidth="1"/>
    <col min="8" max="8" width="15.140625" style="1" bestFit="1" customWidth="1"/>
    <col min="9" max="9" width="18" style="1" bestFit="1" customWidth="1"/>
    <col min="10" max="16384" width="12" style="1"/>
  </cols>
  <sheetData>
    <row r="1" spans="1:9" x14ac:dyDescent="0.2">
      <c r="B1" s="71" t="str">
        <f>'Notas de Disciplina Financiera'!A1</f>
        <v>Junta Municipal de Agua Potable y Alcantarillado de Cortázar, Gto.</v>
      </c>
      <c r="C1" s="71"/>
      <c r="D1" s="71"/>
      <c r="E1" s="40" t="s">
        <v>0</v>
      </c>
      <c r="F1" s="41">
        <f>'Notas de Disciplina Financiera'!D1</f>
        <v>2026</v>
      </c>
    </row>
    <row r="2" spans="1:9" x14ac:dyDescent="0.2">
      <c r="B2" s="71" t="s">
        <v>1</v>
      </c>
      <c r="C2" s="71"/>
      <c r="D2" s="71"/>
      <c r="E2" s="40" t="s">
        <v>2</v>
      </c>
      <c r="F2" s="41" t="str">
        <f>'Notas de Disciplina Financiera'!D2</f>
        <v>Trimestral</v>
      </c>
    </row>
    <row r="3" spans="1:9" x14ac:dyDescent="0.2">
      <c r="B3" s="71" t="str">
        <f>'Notas de Disciplina Financiera'!A3</f>
        <v>Correspondiente del 1 de Enero al 30 de Septiembre de 2026</v>
      </c>
      <c r="C3" s="71"/>
      <c r="D3" s="71"/>
      <c r="E3" s="40" t="s">
        <v>4</v>
      </c>
      <c r="F3" s="41">
        <f>'Notas de Disciplina Financiera'!D3</f>
        <v>3</v>
      </c>
    </row>
    <row r="5" spans="1:9" x14ac:dyDescent="0.2">
      <c r="B5" s="43" t="s">
        <v>25</v>
      </c>
    </row>
    <row r="6" spans="1:9" x14ac:dyDescent="0.2">
      <c r="B6" s="79" t="str">
        <f>B1</f>
        <v>Junta Municipal de Agua Potable y Alcantarillado de Cortázar, Gto.</v>
      </c>
      <c r="C6" s="79"/>
      <c r="D6" s="79"/>
      <c r="E6" s="79"/>
      <c r="F6" s="79"/>
      <c r="G6" s="79"/>
      <c r="H6" s="79"/>
      <c r="I6" s="79"/>
    </row>
    <row r="7" spans="1:9" x14ac:dyDescent="0.2">
      <c r="B7" s="74" t="s">
        <v>26</v>
      </c>
      <c r="C7" s="74"/>
      <c r="D7" s="74"/>
      <c r="E7" s="74"/>
      <c r="F7" s="74"/>
      <c r="G7" s="74"/>
      <c r="H7" s="74"/>
      <c r="I7" s="74"/>
    </row>
    <row r="8" spans="1:9" x14ac:dyDescent="0.2">
      <c r="B8" s="74" t="s">
        <v>27</v>
      </c>
      <c r="C8" s="74"/>
      <c r="D8" s="74"/>
      <c r="E8" s="74"/>
      <c r="F8" s="74"/>
      <c r="G8" s="74"/>
      <c r="H8" s="74"/>
      <c r="I8" s="74"/>
    </row>
    <row r="9" spans="1:9" x14ac:dyDescent="0.2">
      <c r="B9" s="74" t="str">
        <f>B3</f>
        <v>Correspondiente del 1 de Enero al 30 de Septiembre de 2026</v>
      </c>
      <c r="C9" s="74"/>
      <c r="D9" s="74"/>
      <c r="E9" s="74"/>
      <c r="F9" s="74"/>
      <c r="G9" s="74"/>
      <c r="H9" s="74"/>
      <c r="I9" s="74"/>
    </row>
    <row r="10" spans="1:9" x14ac:dyDescent="0.2">
      <c r="B10" s="75" t="s">
        <v>28</v>
      </c>
      <c r="C10" s="75"/>
      <c r="D10" s="75"/>
      <c r="E10" s="75"/>
      <c r="F10" s="75"/>
      <c r="G10" s="75"/>
      <c r="H10" s="75"/>
      <c r="I10" s="75"/>
    </row>
    <row r="11" spans="1:9" x14ac:dyDescent="0.2">
      <c r="B11" s="9"/>
      <c r="C11" s="9"/>
      <c r="D11" s="76" t="s">
        <v>29</v>
      </c>
      <c r="E11" s="77"/>
      <c r="F11" s="77"/>
      <c r="G11" s="77"/>
      <c r="H11" s="78"/>
      <c r="I11" s="9"/>
    </row>
    <row r="12" spans="1:9" ht="56.25" customHeight="1" x14ac:dyDescent="0.2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x14ac:dyDescent="0.2">
      <c r="A13" s="42"/>
      <c r="B13" s="13" t="s">
        <v>38</v>
      </c>
      <c r="C13" s="3">
        <f>C14+C22+C32+C42+C52+C62+C66+C74+C78</f>
        <v>102415235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">
      <c r="B14" s="17" t="s">
        <v>39</v>
      </c>
      <c r="C14" s="3">
        <f>SUM(C15:C21)</f>
        <v>50034999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">
      <c r="B15" s="16" t="s">
        <v>40</v>
      </c>
      <c r="C15" s="93">
        <v>26881828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">
      <c r="B16" s="16" t="s">
        <v>41</v>
      </c>
      <c r="C16" s="93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2:9" x14ac:dyDescent="0.2">
      <c r="B17" s="16" t="s">
        <v>42</v>
      </c>
      <c r="C17" s="93">
        <v>6795461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2:9" x14ac:dyDescent="0.2">
      <c r="B18" s="16" t="s">
        <v>43</v>
      </c>
      <c r="C18" s="93">
        <v>6892655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</row>
    <row r="19" spans="2:9" x14ac:dyDescent="0.2">
      <c r="B19" s="16" t="s">
        <v>44</v>
      </c>
      <c r="C19" s="93">
        <v>8515055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2:9" x14ac:dyDescent="0.2">
      <c r="B20" s="16" t="s">
        <v>45</v>
      </c>
      <c r="C20" s="93">
        <v>950000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2:9" x14ac:dyDescent="0.2">
      <c r="B21" s="16" t="s">
        <v>46</v>
      </c>
      <c r="C21" s="9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2:9" x14ac:dyDescent="0.2">
      <c r="B22" s="17" t="s">
        <v>47</v>
      </c>
      <c r="C22" s="97">
        <f>SUM(C23:C31)</f>
        <v>12922001.5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2:9" x14ac:dyDescent="0.2">
      <c r="B23" s="16" t="s">
        <v>48</v>
      </c>
      <c r="C23" s="96">
        <v>1135894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2:9" x14ac:dyDescent="0.2">
      <c r="B24" s="16" t="s">
        <v>49</v>
      </c>
      <c r="C24" s="96">
        <v>176100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2:9" x14ac:dyDescent="0.2">
      <c r="B25" s="16" t="s">
        <v>50</v>
      </c>
      <c r="C25" s="95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2:9" x14ac:dyDescent="0.2">
      <c r="B26" s="16" t="s">
        <v>51</v>
      </c>
      <c r="C26" s="96">
        <v>6459687.5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2:9" x14ac:dyDescent="0.2">
      <c r="B27" s="16" t="s">
        <v>52</v>
      </c>
      <c r="C27" s="96">
        <v>1272600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2:9" x14ac:dyDescent="0.2">
      <c r="B28" s="16" t="s">
        <v>53</v>
      </c>
      <c r="C28" s="96">
        <v>3176000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2:9" x14ac:dyDescent="0.2">
      <c r="B29" s="16" t="s">
        <v>54</v>
      </c>
      <c r="C29" s="96">
        <v>464720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2:9" x14ac:dyDescent="0.2">
      <c r="B30" s="16" t="s">
        <v>55</v>
      </c>
      <c r="C30" s="95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2:9" x14ac:dyDescent="0.2">
      <c r="B31" s="16" t="s">
        <v>56</v>
      </c>
      <c r="C31" s="96">
        <v>237000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x14ac:dyDescent="0.2">
      <c r="B32" s="17" t="s">
        <v>57</v>
      </c>
      <c r="C32" s="97">
        <f>SUM(C33:C41)</f>
        <v>26980664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</row>
    <row r="33" spans="2:9" x14ac:dyDescent="0.2">
      <c r="B33" s="16" t="s">
        <v>58</v>
      </c>
      <c r="C33" s="96">
        <v>7418900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2:9" x14ac:dyDescent="0.2">
      <c r="B34" s="16" t="s">
        <v>59</v>
      </c>
      <c r="C34" s="96">
        <v>120000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2:9" x14ac:dyDescent="0.2">
      <c r="B35" s="16" t="s">
        <v>60</v>
      </c>
      <c r="C35" s="96">
        <v>7755700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2:9" x14ac:dyDescent="0.2">
      <c r="B36" s="16" t="s">
        <v>61</v>
      </c>
      <c r="C36" s="96">
        <v>1732298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2:9" x14ac:dyDescent="0.2">
      <c r="B37" s="16" t="s">
        <v>62</v>
      </c>
      <c r="C37" s="96">
        <v>5216065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2:9" x14ac:dyDescent="0.2">
      <c r="B38" s="16" t="s">
        <v>63</v>
      </c>
      <c r="C38" s="96">
        <v>460000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2:9" x14ac:dyDescent="0.2">
      <c r="B39" s="16" t="s">
        <v>64</v>
      </c>
      <c r="C39" s="96">
        <v>66500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2:9" x14ac:dyDescent="0.2">
      <c r="B40" s="16" t="s">
        <v>65</v>
      </c>
      <c r="C40" s="96">
        <v>284000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2:9" x14ac:dyDescent="0.2">
      <c r="B41" s="16" t="s">
        <v>66</v>
      </c>
      <c r="C41" s="96">
        <v>3927201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2:9" x14ac:dyDescent="0.2">
      <c r="B42" s="17" t="s">
        <v>67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</row>
    <row r="43" spans="2:9" x14ac:dyDescent="0.2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2:9" x14ac:dyDescent="0.2">
      <c r="B44" s="16" t="s">
        <v>69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2:9" x14ac:dyDescent="0.2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2:9" x14ac:dyDescent="0.2">
      <c r="B46" s="16" t="s">
        <v>71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2:9" x14ac:dyDescent="0.2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2:9" x14ac:dyDescent="0.2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2:9" x14ac:dyDescent="0.2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2:9" x14ac:dyDescent="0.2">
      <c r="B50" s="16" t="s">
        <v>75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2:9" x14ac:dyDescent="0.2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2:9" x14ac:dyDescent="0.2">
      <c r="B52" s="17" t="s">
        <v>77</v>
      </c>
      <c r="C52" s="97">
        <f>SUM(C53:C61)</f>
        <v>860000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2:9" x14ac:dyDescent="0.2">
      <c r="B53" s="16" t="s">
        <v>78</v>
      </c>
      <c r="C53" s="96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2:9" x14ac:dyDescent="0.2">
      <c r="B54" s="16" t="s">
        <v>79</v>
      </c>
      <c r="C54" s="96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2:9" x14ac:dyDescent="0.2">
      <c r="B55" s="16" t="s">
        <v>80</v>
      </c>
      <c r="C55" s="95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2:9" x14ac:dyDescent="0.2">
      <c r="B56" s="16" t="s">
        <v>81</v>
      </c>
      <c r="C56" s="96">
        <v>800000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2:9" x14ac:dyDescent="0.2">
      <c r="B57" s="16" t="s">
        <v>82</v>
      </c>
      <c r="C57" s="95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2:9" x14ac:dyDescent="0.2">
      <c r="B58" s="16" t="s">
        <v>83</v>
      </c>
      <c r="C58" s="96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2:9" x14ac:dyDescent="0.2">
      <c r="B59" s="16" t="s">
        <v>84</v>
      </c>
      <c r="C59" s="95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2:9" x14ac:dyDescent="0.2">
      <c r="B60" s="16" t="s">
        <v>85</v>
      </c>
      <c r="C60" s="95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2:9" x14ac:dyDescent="0.2">
      <c r="B61" s="16" t="s">
        <v>86</v>
      </c>
      <c r="C61" s="96">
        <v>60000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 x14ac:dyDescent="0.2">
      <c r="B62" s="17" t="s">
        <v>87</v>
      </c>
      <c r="C62" s="97">
        <f>SUM(C63:C65)</f>
        <v>11617570.5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2:9" x14ac:dyDescent="0.2">
      <c r="B63" s="16" t="s">
        <v>88</v>
      </c>
      <c r="C63" s="96">
        <v>11617570.5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 x14ac:dyDescent="0.2">
      <c r="B64" s="16" t="s">
        <v>89</v>
      </c>
      <c r="C64" s="95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 x14ac:dyDescent="0.2">
      <c r="B65" s="16" t="s">
        <v>90</v>
      </c>
      <c r="C65" s="95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 x14ac:dyDescent="0.2">
      <c r="B66" s="17" t="s">
        <v>91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2:9" x14ac:dyDescent="0.2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 x14ac:dyDescent="0.2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 x14ac:dyDescent="0.2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2:9" x14ac:dyDescent="0.2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 x14ac:dyDescent="0.2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 x14ac:dyDescent="0.2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 x14ac:dyDescent="0.2">
      <c r="B73" s="16" t="s">
        <v>98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 x14ac:dyDescent="0.2">
      <c r="B74" s="17" t="s">
        <v>99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2:9" x14ac:dyDescent="0.2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2:9" x14ac:dyDescent="0.2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2:9" x14ac:dyDescent="0.2">
      <c r="B77" s="16" t="s">
        <v>102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 x14ac:dyDescent="0.2">
      <c r="B78" s="17" t="s">
        <v>103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2:9" x14ac:dyDescent="0.2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 x14ac:dyDescent="0.2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2:9" x14ac:dyDescent="0.2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2:9" x14ac:dyDescent="0.2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2:9" x14ac:dyDescent="0.2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2:9" x14ac:dyDescent="0.2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2:9" x14ac:dyDescent="0.2">
      <c r="B85" s="16" t="s">
        <v>110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x14ac:dyDescent="0.2">
      <c r="B87" s="14" t="s">
        <v>111</v>
      </c>
      <c r="C87" s="3">
        <f>C88+C96+C106+C116+C126+C136+C140+C148+C152</f>
        <v>2956000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</row>
    <row r="88" spans="2:9" x14ac:dyDescent="0.2">
      <c r="B88" s="17" t="s">
        <v>39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2:9" x14ac:dyDescent="0.2">
      <c r="B89" s="16" t="s">
        <v>40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2:9" x14ac:dyDescent="0.2">
      <c r="B90" s="16" t="s">
        <v>41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2:9" x14ac:dyDescent="0.2">
      <c r="B91" s="16" t="s">
        <v>42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2:9" x14ac:dyDescent="0.2">
      <c r="B92" s="16" t="s">
        <v>43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2:9" x14ac:dyDescent="0.2">
      <c r="B93" s="16" t="s">
        <v>44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2:9" x14ac:dyDescent="0.2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2:9" x14ac:dyDescent="0.2">
      <c r="B95" s="16" t="s">
        <v>46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2:9" x14ac:dyDescent="0.2">
      <c r="B96" s="17" t="s">
        <v>47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2:9" x14ac:dyDescent="0.2">
      <c r="B97" s="16" t="s">
        <v>48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2:9" x14ac:dyDescent="0.2">
      <c r="B98" s="16" t="s">
        <v>49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2:9" x14ac:dyDescent="0.2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2:9" x14ac:dyDescent="0.2">
      <c r="B100" s="16" t="s">
        <v>51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2:9" x14ac:dyDescent="0.2">
      <c r="B101" s="18" t="s">
        <v>52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2:9" x14ac:dyDescent="0.2">
      <c r="B102" s="16" t="s">
        <v>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2:9" x14ac:dyDescent="0.2">
      <c r="B103" s="16" t="s">
        <v>54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2:9" x14ac:dyDescent="0.2">
      <c r="B104" s="16" t="s">
        <v>55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2:9" x14ac:dyDescent="0.2">
      <c r="B105" s="16" t="s">
        <v>56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2:9" x14ac:dyDescent="0.2">
      <c r="B106" s="17" t="s">
        <v>57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2:9" x14ac:dyDescent="0.2">
      <c r="B107" s="16" t="s">
        <v>58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2:9" x14ac:dyDescent="0.2">
      <c r="B108" s="16" t="s">
        <v>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 x14ac:dyDescent="0.2">
      <c r="B109" s="16" t="s">
        <v>60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2:9" x14ac:dyDescent="0.2">
      <c r="B110" s="16" t="s">
        <v>61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2:9" x14ac:dyDescent="0.2">
      <c r="B111" s="16" t="s">
        <v>62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2:9" x14ac:dyDescent="0.2">
      <c r="B112" s="16" t="s">
        <v>63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2:9" x14ac:dyDescent="0.2">
      <c r="B113" s="16" t="s">
        <v>64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2:9" x14ac:dyDescent="0.2">
      <c r="B114" s="16" t="s">
        <v>65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2:9" x14ac:dyDescent="0.2">
      <c r="B115" s="16" t="s">
        <v>66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2:9" x14ac:dyDescent="0.2">
      <c r="B116" s="17" t="s">
        <v>67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 x14ac:dyDescent="0.2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 x14ac:dyDescent="0.2">
      <c r="B118" s="16" t="s">
        <v>69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 x14ac:dyDescent="0.2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 x14ac:dyDescent="0.2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 x14ac:dyDescent="0.2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2:9" x14ac:dyDescent="0.2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2:9" x14ac:dyDescent="0.2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 x14ac:dyDescent="0.2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 x14ac:dyDescent="0.2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2:9" x14ac:dyDescent="0.2">
      <c r="B126" s="17" t="s">
        <v>77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2:9" x14ac:dyDescent="0.2">
      <c r="B127" s="16" t="s">
        <v>78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2:9" x14ac:dyDescent="0.2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 x14ac:dyDescent="0.2">
      <c r="B129" s="16" t="s">
        <v>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2:9" x14ac:dyDescent="0.2">
      <c r="B130" s="16" t="s">
        <v>81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 x14ac:dyDescent="0.2">
      <c r="B131" s="16" t="s">
        <v>82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2:9" x14ac:dyDescent="0.2">
      <c r="B132" s="16" t="s">
        <v>83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2:9" x14ac:dyDescent="0.2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2:9" x14ac:dyDescent="0.2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 x14ac:dyDescent="0.2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 x14ac:dyDescent="0.2">
      <c r="B136" s="17" t="s">
        <v>87</v>
      </c>
      <c r="C136" s="97">
        <f>SUM(C137:C139)</f>
        <v>2956000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 x14ac:dyDescent="0.2">
      <c r="B137" s="16" t="s">
        <v>88</v>
      </c>
      <c r="C137" s="96">
        <v>2956000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 x14ac:dyDescent="0.2">
      <c r="B138" s="16" t="s">
        <v>89</v>
      </c>
      <c r="C138" s="95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 x14ac:dyDescent="0.2">
      <c r="B139" s="16" t="s">
        <v>90</v>
      </c>
      <c r="C139" s="95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 x14ac:dyDescent="0.2">
      <c r="B140" s="17" t="s">
        <v>91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 x14ac:dyDescent="0.2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 x14ac:dyDescent="0.2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 x14ac:dyDescent="0.2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 x14ac:dyDescent="0.2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2:9" x14ac:dyDescent="0.2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2:9" x14ac:dyDescent="0.2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2:9" x14ac:dyDescent="0.2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2:9" x14ac:dyDescent="0.2">
      <c r="B148" s="17" t="s">
        <v>99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 x14ac:dyDescent="0.2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2:9" x14ac:dyDescent="0.2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2:9" x14ac:dyDescent="0.2">
      <c r="B151" s="16" t="s">
        <v>102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2:9" x14ac:dyDescent="0.2">
      <c r="B152" s="17" t="s">
        <v>103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 x14ac:dyDescent="0.2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2:9" x14ac:dyDescent="0.2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2:9" x14ac:dyDescent="0.2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2:9" x14ac:dyDescent="0.2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2:9" x14ac:dyDescent="0.2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2:9" x14ac:dyDescent="0.2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2:9" x14ac:dyDescent="0.2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ht="14.4" x14ac:dyDescent="0.2">
      <c r="B161" s="15" t="s">
        <v>112</v>
      </c>
      <c r="C161" s="91">
        <f>C13+C87</f>
        <v>105371235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87:I87 C13:I13" name="Rango1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4"/>
  <sheetViews>
    <sheetView showGridLines="0" topLeftCell="B1" workbookViewId="0">
      <selection activeCell="H12" sqref="H12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1" t="str">
        <f>'Notas de Disciplina Financiera'!A1</f>
        <v>Junta Municipal de Agua Potable y Alcantarillado de Cortázar, Gto.</v>
      </c>
      <c r="C1" s="71"/>
      <c r="D1" s="71"/>
      <c r="E1" s="40" t="s">
        <v>0</v>
      </c>
      <c r="F1" s="41">
        <f>'Notas de Disciplina Financiera'!D1</f>
        <v>2026</v>
      </c>
    </row>
    <row r="2" spans="1:6" x14ac:dyDescent="0.2">
      <c r="B2" s="71" t="s">
        <v>1</v>
      </c>
      <c r="C2" s="71"/>
      <c r="D2" s="71"/>
      <c r="E2" s="40" t="s">
        <v>2</v>
      </c>
      <c r="F2" s="41" t="str">
        <f>'Notas de Disciplina Financiera'!D2</f>
        <v>Trimestral</v>
      </c>
    </row>
    <row r="3" spans="1:6" x14ac:dyDescent="0.2">
      <c r="B3" s="71" t="str">
        <f>'Notas de Disciplina Financiera'!A3</f>
        <v>Correspondiente del 1 de Enero al 30 de Septiembre de 2026</v>
      </c>
      <c r="C3" s="71"/>
      <c r="D3" s="71"/>
      <c r="E3" s="40" t="s">
        <v>4</v>
      </c>
      <c r="F3" s="41">
        <f>'Notas de Disciplina Financiera'!D3</f>
        <v>3</v>
      </c>
    </row>
    <row r="5" spans="1:6" ht="10.8" thickBot="1" x14ac:dyDescent="0.25">
      <c r="C5" s="43" t="s">
        <v>113</v>
      </c>
    </row>
    <row r="6" spans="1:6" x14ac:dyDescent="0.2">
      <c r="B6" s="82" t="str">
        <f>B1</f>
        <v>Junta Municipal de Agua Potable y Alcantarillado de Cortázar, Gto.</v>
      </c>
      <c r="C6" s="83"/>
      <c r="D6" s="83"/>
      <c r="E6" s="83"/>
      <c r="F6" s="84"/>
    </row>
    <row r="7" spans="1:6" x14ac:dyDescent="0.2">
      <c r="B7" s="85" t="s">
        <v>114</v>
      </c>
      <c r="C7" s="86"/>
      <c r="D7" s="86"/>
      <c r="E7" s="86"/>
      <c r="F7" s="87"/>
    </row>
    <row r="8" spans="1:6" x14ac:dyDescent="0.2">
      <c r="B8" s="88" t="s">
        <v>153</v>
      </c>
      <c r="C8" s="89"/>
      <c r="D8" s="89"/>
      <c r="E8" s="89"/>
      <c r="F8" s="90"/>
    </row>
    <row r="9" spans="1:6" ht="20.399999999999999" x14ac:dyDescent="0.2">
      <c r="B9" s="80" t="s">
        <v>115</v>
      </c>
      <c r="C9" s="81" t="s">
        <v>116</v>
      </c>
      <c r="D9" s="67" t="s">
        <v>117</v>
      </c>
      <c r="E9" s="67" t="s">
        <v>118</v>
      </c>
      <c r="F9" s="68" t="s">
        <v>119</v>
      </c>
    </row>
    <row r="10" spans="1:6" x14ac:dyDescent="0.2">
      <c r="A10" s="42"/>
      <c r="B10" s="80"/>
      <c r="C10" s="81"/>
      <c r="D10" s="67" t="s">
        <v>120</v>
      </c>
      <c r="E10" s="67" t="s">
        <v>121</v>
      </c>
      <c r="F10" s="68" t="s">
        <v>122</v>
      </c>
    </row>
    <row r="11" spans="1:6" x14ac:dyDescent="0.2">
      <c r="B11" s="52"/>
      <c r="C11" s="53" t="s">
        <v>123</v>
      </c>
      <c r="D11" s="54">
        <f>SUM(D12:D20)</f>
        <v>0</v>
      </c>
      <c r="E11" s="54">
        <f t="shared" ref="E11:F11" si="0">SUM(E12:E20)</f>
        <v>0</v>
      </c>
      <c r="F11" s="55">
        <f t="shared" si="0"/>
        <v>0</v>
      </c>
    </row>
    <row r="12" spans="1:6" ht="12" x14ac:dyDescent="0.2">
      <c r="B12" s="56">
        <v>1000</v>
      </c>
      <c r="C12" s="57" t="s">
        <v>124</v>
      </c>
      <c r="D12" s="92">
        <v>0</v>
      </c>
      <c r="E12" s="92">
        <v>0</v>
      </c>
      <c r="F12" s="59">
        <f>D12-E12</f>
        <v>0</v>
      </c>
    </row>
    <row r="13" spans="1:6" x14ac:dyDescent="0.2">
      <c r="B13" s="56">
        <v>2000</v>
      </c>
      <c r="C13" s="57" t="s">
        <v>125</v>
      </c>
      <c r="D13" s="58">
        <v>0</v>
      </c>
      <c r="E13" s="58">
        <v>0</v>
      </c>
      <c r="F13" s="59">
        <f t="shared" ref="F13:F20" si="1">D13-E13</f>
        <v>0</v>
      </c>
    </row>
    <row r="14" spans="1:6" x14ac:dyDescent="0.2">
      <c r="B14" s="56">
        <v>3000</v>
      </c>
      <c r="C14" s="57" t="s">
        <v>126</v>
      </c>
      <c r="D14" s="58">
        <v>0</v>
      </c>
      <c r="E14" s="58">
        <v>0</v>
      </c>
      <c r="F14" s="59">
        <f t="shared" si="1"/>
        <v>0</v>
      </c>
    </row>
    <row r="15" spans="1:6" x14ac:dyDescent="0.2">
      <c r="B15" s="56">
        <v>4000</v>
      </c>
      <c r="C15" s="57" t="s">
        <v>127</v>
      </c>
      <c r="D15" s="58">
        <v>0</v>
      </c>
      <c r="E15" s="58">
        <v>0</v>
      </c>
      <c r="F15" s="59">
        <f t="shared" si="1"/>
        <v>0</v>
      </c>
    </row>
    <row r="16" spans="1:6" x14ac:dyDescent="0.2">
      <c r="B16" s="56">
        <v>5000</v>
      </c>
      <c r="C16" s="57" t="s">
        <v>128</v>
      </c>
      <c r="D16" s="58">
        <v>0</v>
      </c>
      <c r="E16" s="58">
        <v>0</v>
      </c>
      <c r="F16" s="59">
        <f t="shared" si="1"/>
        <v>0</v>
      </c>
    </row>
    <row r="17" spans="2:6" x14ac:dyDescent="0.2">
      <c r="B17" s="56">
        <v>6000</v>
      </c>
      <c r="C17" s="57" t="s">
        <v>129</v>
      </c>
      <c r="D17" s="58">
        <v>0</v>
      </c>
      <c r="E17" s="58">
        <v>0</v>
      </c>
      <c r="F17" s="59">
        <f t="shared" si="1"/>
        <v>0</v>
      </c>
    </row>
    <row r="18" spans="2:6" x14ac:dyDescent="0.2">
      <c r="B18" s="56">
        <v>7000</v>
      </c>
      <c r="C18" s="57" t="s">
        <v>130</v>
      </c>
      <c r="D18" s="58">
        <v>0</v>
      </c>
      <c r="E18" s="58">
        <v>0</v>
      </c>
      <c r="F18" s="59">
        <f t="shared" si="1"/>
        <v>0</v>
      </c>
    </row>
    <row r="19" spans="2:6" x14ac:dyDescent="0.2">
      <c r="B19" s="56">
        <v>8000</v>
      </c>
      <c r="C19" s="57" t="s">
        <v>131</v>
      </c>
      <c r="D19" s="58">
        <v>0</v>
      </c>
      <c r="E19" s="58">
        <v>0</v>
      </c>
      <c r="F19" s="59">
        <f t="shared" si="1"/>
        <v>0</v>
      </c>
    </row>
    <row r="20" spans="2:6" x14ac:dyDescent="0.2">
      <c r="B20" s="56">
        <v>9000</v>
      </c>
      <c r="C20" s="57" t="s">
        <v>132</v>
      </c>
      <c r="D20" s="58">
        <v>0</v>
      </c>
      <c r="E20" s="58">
        <v>0</v>
      </c>
      <c r="F20" s="59">
        <f t="shared" si="1"/>
        <v>0</v>
      </c>
    </row>
    <row r="21" spans="2:6" x14ac:dyDescent="0.2">
      <c r="B21" s="56"/>
      <c r="C21" s="60" t="s">
        <v>133</v>
      </c>
      <c r="D21" s="61">
        <f>SUM(D22:D30)</f>
        <v>0</v>
      </c>
      <c r="E21" s="61">
        <f t="shared" ref="E21:F21" si="2">SUM(E22:E30)</f>
        <v>0</v>
      </c>
      <c r="F21" s="62">
        <f t="shared" si="2"/>
        <v>0</v>
      </c>
    </row>
    <row r="22" spans="2:6" x14ac:dyDescent="0.2">
      <c r="B22" s="56">
        <v>1000</v>
      </c>
      <c r="C22" s="57" t="s">
        <v>124</v>
      </c>
      <c r="D22" s="58">
        <v>0</v>
      </c>
      <c r="E22" s="58">
        <v>0</v>
      </c>
      <c r="F22" s="59">
        <v>0</v>
      </c>
    </row>
    <row r="23" spans="2:6" x14ac:dyDescent="0.2">
      <c r="B23" s="56">
        <v>2000</v>
      </c>
      <c r="C23" s="57" t="s">
        <v>125</v>
      </c>
      <c r="D23" s="58">
        <v>0</v>
      </c>
      <c r="E23" s="58">
        <v>0</v>
      </c>
      <c r="F23" s="59">
        <v>0</v>
      </c>
    </row>
    <row r="24" spans="2:6" x14ac:dyDescent="0.2">
      <c r="B24" s="56">
        <v>3000</v>
      </c>
      <c r="C24" s="57" t="s">
        <v>126</v>
      </c>
      <c r="D24" s="58">
        <v>0</v>
      </c>
      <c r="E24" s="58">
        <v>0</v>
      </c>
      <c r="F24" s="59">
        <v>0</v>
      </c>
    </row>
    <row r="25" spans="2:6" x14ac:dyDescent="0.2">
      <c r="B25" s="56">
        <v>4000</v>
      </c>
      <c r="C25" s="57" t="s">
        <v>127</v>
      </c>
      <c r="D25" s="58">
        <v>0</v>
      </c>
      <c r="E25" s="58">
        <v>0</v>
      </c>
      <c r="F25" s="59">
        <v>0</v>
      </c>
    </row>
    <row r="26" spans="2:6" x14ac:dyDescent="0.2">
      <c r="B26" s="56">
        <v>5000</v>
      </c>
      <c r="C26" s="57" t="s">
        <v>128</v>
      </c>
      <c r="D26" s="58">
        <v>0</v>
      </c>
      <c r="E26" s="58">
        <v>0</v>
      </c>
      <c r="F26" s="59">
        <v>0</v>
      </c>
    </row>
    <row r="27" spans="2:6" x14ac:dyDescent="0.2">
      <c r="B27" s="56">
        <v>6000</v>
      </c>
      <c r="C27" s="57" t="s">
        <v>129</v>
      </c>
      <c r="D27" s="58">
        <v>0</v>
      </c>
      <c r="E27" s="58">
        <v>0</v>
      </c>
      <c r="F27" s="59">
        <v>0</v>
      </c>
    </row>
    <row r="28" spans="2:6" x14ac:dyDescent="0.2">
      <c r="B28" s="56">
        <v>7000</v>
      </c>
      <c r="C28" s="57" t="s">
        <v>130</v>
      </c>
      <c r="D28" s="58">
        <v>0</v>
      </c>
      <c r="E28" s="58">
        <v>0</v>
      </c>
      <c r="F28" s="59">
        <v>0</v>
      </c>
    </row>
    <row r="29" spans="2:6" x14ac:dyDescent="0.2">
      <c r="B29" s="56">
        <v>8000</v>
      </c>
      <c r="C29" s="57" t="s">
        <v>131</v>
      </c>
      <c r="D29" s="58">
        <v>0</v>
      </c>
      <c r="E29" s="58">
        <v>0</v>
      </c>
      <c r="F29" s="59">
        <v>0</v>
      </c>
    </row>
    <row r="30" spans="2:6" x14ac:dyDescent="0.2">
      <c r="B30" s="63">
        <v>9000</v>
      </c>
      <c r="C30" s="64" t="s">
        <v>132</v>
      </c>
      <c r="D30" s="65">
        <v>0</v>
      </c>
      <c r="E30" s="65">
        <v>0</v>
      </c>
      <c r="F30" s="66">
        <v>0</v>
      </c>
    </row>
    <row r="31" spans="2:6" ht="10.8" thickBot="1" x14ac:dyDescent="0.25">
      <c r="B31" s="48"/>
      <c r="C31" s="49" t="s">
        <v>36</v>
      </c>
      <c r="D31" s="50">
        <f>D11+D21</f>
        <v>0</v>
      </c>
      <c r="E31" s="50">
        <f t="shared" ref="E31:F31" si="3">E11+E21</f>
        <v>0</v>
      </c>
      <c r="F31" s="51">
        <f t="shared" si="3"/>
        <v>0</v>
      </c>
    </row>
    <row r="33" spans="3:3" ht="12" x14ac:dyDescent="0.25">
      <c r="C33" s="70" t="s">
        <v>134</v>
      </c>
    </row>
    <row r="34" spans="3:3" x14ac:dyDescent="0.2">
      <c r="C34" s="69" t="s">
        <v>135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r:id="rId1" xr:uid="{BDCBC3C6-28DF-40CD-AACA-A522797C3CB5}"/>
  </hyperlinks>
  <pageMargins left="0.7" right="0.7" top="0.75" bottom="0.75" header="0.3" footer="0.3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14"/>
  <sheetViews>
    <sheetView showGridLines="0" zoomScaleNormal="100" workbookViewId="0">
      <selection activeCell="C24" sqref="C24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1" t="str">
        <f>'Notas de Disciplina Financiera'!A1</f>
        <v>Junta Municipal de Agua Potable y Alcantarillado de Cortázar, Gto.</v>
      </c>
      <c r="C1" s="71"/>
      <c r="D1" s="71"/>
      <c r="E1" s="40" t="s">
        <v>0</v>
      </c>
      <c r="F1" s="41">
        <f>'Notas de Disciplina Financiera'!D1</f>
        <v>2026</v>
      </c>
    </row>
    <row r="2" spans="1:6" x14ac:dyDescent="0.2">
      <c r="B2" s="71" t="s">
        <v>1</v>
      </c>
      <c r="C2" s="71"/>
      <c r="D2" s="71"/>
      <c r="E2" s="40" t="s">
        <v>2</v>
      </c>
      <c r="F2" s="41" t="str">
        <f>'Notas de Disciplina Financiera'!D2</f>
        <v>Trimestral</v>
      </c>
    </row>
    <row r="3" spans="1:6" x14ac:dyDescent="0.2">
      <c r="B3" s="71" t="str">
        <f>'Notas de Disciplina Financiera'!A3</f>
        <v>Correspondiente del 1 de Enero al 30 de Septiembre de 2026</v>
      </c>
      <c r="C3" s="71"/>
      <c r="D3" s="71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16</v>
      </c>
    </row>
    <row r="6" spans="1:6" ht="15.6" x14ac:dyDescent="0.3">
      <c r="C6" s="99" t="s">
        <v>151</v>
      </c>
    </row>
    <row r="7" spans="1:6" x14ac:dyDescent="0.2">
      <c r="B7" s="1" t="s">
        <v>136</v>
      </c>
    </row>
    <row r="8" spans="1:6" x14ac:dyDescent="0.2">
      <c r="B8" s="45" t="s">
        <v>137</v>
      </c>
    </row>
    <row r="9" spans="1:6" x14ac:dyDescent="0.2">
      <c r="A9" s="42"/>
      <c r="B9" s="47" t="s">
        <v>138</v>
      </c>
    </row>
    <row r="10" spans="1:6" x14ac:dyDescent="0.2">
      <c r="B10" s="47" t="s">
        <v>139</v>
      </c>
    </row>
    <row r="13" spans="1:6" ht="12" x14ac:dyDescent="0.25">
      <c r="C13" s="70" t="s">
        <v>140</v>
      </c>
    </row>
    <row r="14" spans="1:6" x14ac:dyDescent="0.2">
      <c r="C14" s="69" t="s">
        <v>141</v>
      </c>
    </row>
  </sheetData>
  <mergeCells count="3">
    <mergeCell ref="B1:D1"/>
    <mergeCell ref="B2:D2"/>
    <mergeCell ref="B3:D3"/>
  </mergeCells>
  <hyperlinks>
    <hyperlink ref="C13" r:id="rId1" xr:uid="{5BDB4525-53D7-4047-9D99-509FDB9DD5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4"/>
  <sheetViews>
    <sheetView showGridLines="0" workbookViewId="0">
      <selection activeCell="C19" sqref="C19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1" t="str">
        <f>'Notas de Disciplina Financiera'!A1</f>
        <v>Junta Municipal de Agua Potable y Alcantarillado de Cortázar, Gto.</v>
      </c>
      <c r="C1" s="71"/>
      <c r="D1" s="71"/>
      <c r="E1" s="40" t="s">
        <v>0</v>
      </c>
      <c r="F1" s="41">
        <f>'Notas de Disciplina Financiera'!D1</f>
        <v>2026</v>
      </c>
    </row>
    <row r="2" spans="1:6" x14ac:dyDescent="0.2">
      <c r="B2" s="71" t="s">
        <v>1</v>
      </c>
      <c r="C2" s="71"/>
      <c r="D2" s="71"/>
      <c r="E2" s="40" t="s">
        <v>2</v>
      </c>
      <c r="F2" s="41" t="str">
        <f>'Notas de Disciplina Financiera'!D2</f>
        <v>Trimestral</v>
      </c>
    </row>
    <row r="3" spans="1:6" x14ac:dyDescent="0.2">
      <c r="B3" s="71" t="str">
        <f>'Notas de Disciplina Financiera'!A3</f>
        <v>Correspondiente del 1 de Enero al 30 de Septiembre de 2026</v>
      </c>
      <c r="C3" s="71"/>
      <c r="D3" s="71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18</v>
      </c>
    </row>
    <row r="6" spans="1:6" ht="18" x14ac:dyDescent="0.35">
      <c r="C6" s="98" t="s">
        <v>152</v>
      </c>
    </row>
    <row r="7" spans="1:6" x14ac:dyDescent="0.2">
      <c r="B7" s="1" t="s">
        <v>136</v>
      </c>
    </row>
    <row r="8" spans="1:6" x14ac:dyDescent="0.2">
      <c r="B8" s="45" t="s">
        <v>142</v>
      </c>
    </row>
    <row r="9" spans="1:6" x14ac:dyDescent="0.2">
      <c r="A9" s="42"/>
      <c r="B9" s="46" t="s">
        <v>143</v>
      </c>
    </row>
    <row r="10" spans="1:6" x14ac:dyDescent="0.2">
      <c r="B10" s="46" t="s">
        <v>144</v>
      </c>
    </row>
    <row r="13" spans="1:6" ht="12" x14ac:dyDescent="0.25">
      <c r="C13" s="70" t="s">
        <v>145</v>
      </c>
    </row>
    <row r="14" spans="1:6" x14ac:dyDescent="0.2">
      <c r="C14" s="69" t="s">
        <v>146</v>
      </c>
    </row>
  </sheetData>
  <mergeCells count="3">
    <mergeCell ref="B1:D1"/>
    <mergeCell ref="B2:D2"/>
    <mergeCell ref="B3:D3"/>
  </mergeCells>
  <hyperlinks>
    <hyperlink ref="C13" r:id="rId1" xr:uid="{62A4FD59-AF1B-42F2-A35A-3F7423B919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9"/>
  <sheetViews>
    <sheetView showGridLines="0" workbookViewId="0">
      <selection activeCell="C10" sqref="C10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1" t="str">
        <f>'Notas de Disciplina Financiera'!A1</f>
        <v>Junta Municipal de Agua Potable y Alcantarillado de Cortázar, Gto.</v>
      </c>
      <c r="C1" s="71"/>
      <c r="D1" s="71"/>
      <c r="E1" s="40" t="s">
        <v>0</v>
      </c>
      <c r="F1" s="41">
        <f>'Notas de Disciplina Financiera'!D1</f>
        <v>2026</v>
      </c>
    </row>
    <row r="2" spans="1:6" x14ac:dyDescent="0.2">
      <c r="B2" s="71" t="s">
        <v>1</v>
      </c>
      <c r="C2" s="71"/>
      <c r="D2" s="71"/>
      <c r="E2" s="40" t="s">
        <v>2</v>
      </c>
      <c r="F2" s="41" t="str">
        <f>'Notas de Disciplina Financiera'!D2</f>
        <v>Trimestral</v>
      </c>
    </row>
    <row r="3" spans="1:6" x14ac:dyDescent="0.2">
      <c r="B3" s="71" t="str">
        <f>'Notas de Disciplina Financiera'!A3</f>
        <v>Correspondiente del 1 de Enero al 30 de Septiembre de 2026</v>
      </c>
      <c r="C3" s="71"/>
      <c r="D3" s="71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20</v>
      </c>
    </row>
    <row r="7" spans="1:6" x14ac:dyDescent="0.2">
      <c r="B7" s="1" t="s">
        <v>136</v>
      </c>
    </row>
    <row r="8" spans="1:6" x14ac:dyDescent="0.2">
      <c r="B8" s="45" t="s">
        <v>147</v>
      </c>
    </row>
    <row r="9" spans="1:6" x14ac:dyDescent="0.2">
      <c r="A9" s="4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Timbrado</cp:lastModifiedBy>
  <cp:revision/>
  <dcterms:created xsi:type="dcterms:W3CDTF">2024-03-15T21:50:03Z</dcterms:created>
  <dcterms:modified xsi:type="dcterms:W3CDTF">2026-10-26T20:39:08Z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